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38" activeTab="0"/>
  </bookViews>
  <sheets>
    <sheet name="ZAŁĄCZNIK NR 1a" sheetId="1" r:id="rId1"/>
  </sheets>
  <definedNames>
    <definedName name="_xlnm.Print_Area" localSheetId="0">'ZAŁĄCZNIK NR 1a'!$A$1:$J$42</definedName>
  </definedNames>
  <calcPr fullCalcOnLoad="1"/>
</workbook>
</file>

<file path=xl/sharedStrings.xml><?xml version="1.0" encoding="utf-8"?>
<sst xmlns="http://schemas.openxmlformats.org/spreadsheetml/2006/main" count="19" uniqueCount="18">
  <si>
    <t>w złotych</t>
  </si>
  <si>
    <t>Dział</t>
  </si>
  <si>
    <t>Rozdział</t>
  </si>
  <si>
    <t>§*</t>
  </si>
  <si>
    <t>Dotacje
ogółem</t>
  </si>
  <si>
    <t>Wydatki
ogółem
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</si>
  <si>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</si>
  <si>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</si>
  <si>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</si>
  <si>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</si>
  <si>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</si>
  <si>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</si>
  <si>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</si>
  <si>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Ogółem</t>
  </si>
  <si>
    <t>(* kol. 3 do wykorzystania fakultatywnego)</t>
  </si>
  <si>
    <t>Dochody i wydatki związane z realizacją zadań z zakresu administracji rządowej wykonywanych na podstawie porozumień z organami administracji rządowej w 2010 r.</t>
  </si>
  <si>
    <t>-</t>
  </si>
  <si>
    <t>Załącznik Nr 1C
 do Zarządzenia Nr 28/2010
Wójta Gminy Zławieś Wielka
 z dnia 30 lipca 2010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</si>
</sst>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42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6"/>
      <name val="Arial CE"/>
      <family val="0"/>
    </font>
    <font>
      <b/>
      <sz val="11"/>
      <name val="Arial CE"/>
      <family val="0"/>
    </font>
    <font>
      <i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5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1" fontId="2" fillId="34" borderId="10" xfId="0" applyNumberFormat="1" applyFont="1" applyFill="1" applyBorder="1" applyAlignment="1">
      <alignment horizontal="center" vertical="center"/>
    </xf>
    <xf numFmtId="41" fontId="2" fillId="35" borderId="10" xfId="0" applyNumberFormat="1" applyFont="1" applyFill="1" applyBorder="1" applyAlignment="1">
      <alignment horizontal="right" vertical="center"/>
    </xf>
    <xf numFmtId="41" fontId="0" fillId="0" borderId="10" xfId="0" applyNumberFormat="1" applyFont="1" applyBorder="1" applyAlignment="1">
      <alignment horizontal="right" vertical="center"/>
    </xf>
    <xf numFmtId="0" fontId="2" fillId="36" borderId="10" xfId="0" applyFont="1" applyFill="1" applyBorder="1" applyAlignment="1">
      <alignment horizontal="center" vertical="center"/>
    </xf>
    <xf numFmtId="3" fontId="2" fillId="36" borderId="10" xfId="0" applyNumberFormat="1" applyFont="1" applyFill="1" applyBorder="1" applyAlignment="1">
      <alignment horizontal="center" vertical="center"/>
    </xf>
    <xf numFmtId="41" fontId="2" fillId="36" borderId="10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3" fontId="0" fillId="37" borderId="10" xfId="0" applyNumberFormat="1" applyFont="1" applyFill="1" applyBorder="1" applyAlignment="1">
      <alignment horizontal="center" vertical="center"/>
    </xf>
    <xf numFmtId="41" fontId="0" fillId="37" borderId="10" xfId="0" applyNumberFormat="1" applyFont="1" applyFill="1" applyBorder="1" applyAlignment="1">
      <alignment horizontal="center" vertical="center"/>
    </xf>
    <xf numFmtId="41" fontId="0" fillId="37" borderId="10" xfId="0" applyNumberFormat="1" applyFill="1" applyBorder="1" applyAlignment="1">
      <alignment horizontal="center" vertical="center"/>
    </xf>
    <xf numFmtId="0" fontId="2" fillId="38" borderId="10" xfId="0" applyFont="1" applyFill="1" applyBorder="1" applyAlignment="1">
      <alignment vertical="center"/>
    </xf>
    <xf numFmtId="41" fontId="2" fillId="38" borderId="10" xfId="0" applyNumberFormat="1" applyFont="1" applyFill="1" applyBorder="1" applyAlignment="1">
      <alignment horizontal="right" vertical="center"/>
    </xf>
    <xf numFmtId="0" fontId="2" fillId="39" borderId="10" xfId="0" applyFont="1" applyFill="1" applyBorder="1" applyAlignment="1">
      <alignment vertical="center"/>
    </xf>
    <xf numFmtId="41" fontId="2" fillId="39" borderId="10" xfId="0" applyNumberFormat="1" applyFont="1" applyFill="1" applyBorder="1" applyAlignment="1">
      <alignment horizontal="right" vertical="center"/>
    </xf>
    <xf numFmtId="0" fontId="2" fillId="40" borderId="10" xfId="0" applyFont="1" applyFill="1" applyBorder="1" applyAlignment="1">
      <alignment vertical="center"/>
    </xf>
    <xf numFmtId="41" fontId="2" fillId="40" borderId="10" xfId="0" applyNumberFormat="1" applyFont="1" applyFill="1" applyBorder="1" applyAlignment="1">
      <alignment horizontal="right" vertical="center"/>
    </xf>
    <xf numFmtId="0" fontId="0" fillId="41" borderId="10" xfId="0" applyFont="1" applyFill="1" applyBorder="1" applyAlignment="1">
      <alignment vertical="center"/>
    </xf>
    <xf numFmtId="41" fontId="0" fillId="41" borderId="10" xfId="0" applyNumberFormat="1" applyFont="1" applyFill="1" applyBorder="1" applyAlignment="1">
      <alignment horizontal="right" vertical="center"/>
    </xf>
    <xf numFmtId="0" fontId="0" fillId="42" borderId="10" xfId="0" applyFont="1" applyFill="1" applyBorder="1" applyAlignment="1">
      <alignment vertical="center"/>
    </xf>
    <xf numFmtId="41" fontId="0" fillId="42" borderId="10" xfId="0" applyNumberFormat="1" applyFont="1" applyFill="1" applyBorder="1" applyAlignment="1">
      <alignment horizontal="right" vertical="center"/>
    </xf>
    <xf numFmtId="0" fontId="0" fillId="42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2" fillId="38" borderId="10" xfId="0" applyNumberFormat="1" applyFont="1" applyFill="1" applyBorder="1" applyAlignment="1">
      <alignment horizontal="center" vertical="center"/>
    </xf>
    <xf numFmtId="3" fontId="2" fillId="39" borderId="10" xfId="0" applyNumberFormat="1" applyFont="1" applyFill="1" applyBorder="1" applyAlignment="1">
      <alignment horizontal="center" vertical="center"/>
    </xf>
    <xf numFmtId="3" fontId="2" fillId="40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42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center" vertical="center"/>
    </xf>
    <xf numFmtId="41" fontId="2" fillId="43" borderId="10" xfId="0" applyNumberFormat="1" applyFont="1" applyFill="1" applyBorder="1" applyAlignment="1">
      <alignment horizontal="center" vertical="center"/>
    </xf>
    <xf numFmtId="41" fontId="2" fillId="41" borderId="10" xfId="0" applyNumberFormat="1" applyFont="1" applyFill="1" applyBorder="1" applyAlignment="1">
      <alignment horizontal="center" vertical="center"/>
    </xf>
    <xf numFmtId="41" fontId="0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42"/>
  <sheetViews>
    <sheetView tabSelected="1" zoomScalePageLayoutView="0" workbookViewId="0" topLeftCell="A1">
      <selection activeCell="E40" sqref="E40"/>
    </sheetView>
  </sheetViews>
  <sheetFormatPr defaultColWidth="9.00390625" defaultRowHeight="12.75"/>
  <cols>
    <col min="1" max="1" width="7.125" style="0" customWidth="1"/>
    <col min="2" max="2" width="8.875" style="0" customWidth="1"/>
    <col min="3" max="3" width="6.625" style="44" customWidth="1"/>
    <col min="4" max="4" width="12.375" style="0" customWidth="1"/>
    <col min="5" max="5" width="13.00390625" style="0" customWidth="1"/>
    <col min="6" max="6" width="12.75390625" style="0" customWidth="1"/>
    <col min="7" max="7" width="15.75390625" style="0" customWidth="1"/>
    <col min="8" max="8" width="14.125" style="0" customWidth="1"/>
    <col min="9" max="9" width="12.75390625" style="0" customWidth="1"/>
    <col min="10" max="10" width="14.25390625" style="0" customWidth="1"/>
  </cols>
  <sheetData>
    <row r="1" spans="1:10" s="52" customFormat="1" ht="51.75" customHeight="1">
      <c r="A1" s="51"/>
      <c r="B1" s="51"/>
      <c r="C1" s="51"/>
      <c r="D1" s="51"/>
      <c r="E1" s="51"/>
      <c r="F1" s="51"/>
      <c r="G1" s="57" t="s">
        <v>17</v>
      </c>
      <c r="H1" s="57"/>
      <c r="I1" s="57"/>
      <c r="J1" s="57"/>
    </row>
    <row r="2" spans="1:10" s="1" customFormat="1" ht="30" customHeight="1">
      <c r="A2" s="54" t="s">
        <v>15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s="1" customFormat="1" ht="13.5" customHeight="1">
      <c r="A3" s="2"/>
      <c r="B3" s="2"/>
      <c r="C3" s="35"/>
      <c r="D3" s="2"/>
      <c r="E3" s="2"/>
      <c r="F3" s="2"/>
      <c r="H3" s="3"/>
      <c r="I3" s="3"/>
      <c r="J3" s="4" t="s">
        <v>0</v>
      </c>
    </row>
    <row r="4" spans="1:10" s="1" customFormat="1" ht="20.25" customHeight="1">
      <c r="A4" s="55" t="s">
        <v>1</v>
      </c>
      <c r="B4" s="55" t="s">
        <v>2</v>
      </c>
      <c r="C4" s="55" t="s">
        <v>3</v>
      </c>
      <c r="D4" s="56" t="s">
        <v>4</v>
      </c>
      <c r="E4" s="56" t="s">
        <v>5</v>
      </c>
      <c r="F4" s="56" t="s">
        <v>6</v>
      </c>
      <c r="G4" s="56"/>
      <c r="H4" s="56"/>
      <c r="I4" s="56"/>
      <c r="J4" s="56"/>
    </row>
    <row r="5" spans="1:10" s="1" customFormat="1" ht="18" customHeight="1">
      <c r="A5" s="55"/>
      <c r="B5" s="55"/>
      <c r="C5" s="55"/>
      <c r="D5" s="56"/>
      <c r="E5" s="56"/>
      <c r="F5" s="56" t="s">
        <v>7</v>
      </c>
      <c r="G5" s="56" t="s">
        <v>8</v>
      </c>
      <c r="H5" s="56"/>
      <c r="I5" s="56"/>
      <c r="J5" s="56" t="s">
        <v>9</v>
      </c>
    </row>
    <row r="6" spans="1:10" s="1" customFormat="1" ht="49.5" customHeight="1">
      <c r="A6" s="55"/>
      <c r="B6" s="55"/>
      <c r="C6" s="55"/>
      <c r="D6" s="56"/>
      <c r="E6" s="56"/>
      <c r="F6" s="56"/>
      <c r="G6" s="5" t="s">
        <v>10</v>
      </c>
      <c r="H6" s="5" t="s">
        <v>11</v>
      </c>
      <c r="I6" s="5" t="s">
        <v>12</v>
      </c>
      <c r="J6" s="56"/>
    </row>
    <row r="7" spans="1:10" s="1" customFormat="1" ht="8.2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0" s="9" customFormat="1" ht="12" customHeight="1">
      <c r="A8" s="47">
        <v>754</v>
      </c>
      <c r="B8" s="47"/>
      <c r="C8" s="47"/>
      <c r="D8" s="48">
        <f>D9</f>
        <v>200000</v>
      </c>
      <c r="E8" s="48">
        <f aca="true" t="shared" si="0" ref="E8:J8">E9</f>
        <v>200000</v>
      </c>
      <c r="F8" s="48">
        <f t="shared" si="0"/>
        <v>200000</v>
      </c>
      <c r="G8" s="48">
        <f t="shared" si="0"/>
        <v>0</v>
      </c>
      <c r="H8" s="48">
        <f t="shared" si="0"/>
        <v>0</v>
      </c>
      <c r="I8" s="48">
        <f t="shared" si="0"/>
        <v>0</v>
      </c>
      <c r="J8" s="48">
        <f t="shared" si="0"/>
        <v>0</v>
      </c>
    </row>
    <row r="9" spans="1:10" s="9" customFormat="1" ht="12" customHeight="1">
      <c r="A9" s="46"/>
      <c r="B9" s="46">
        <v>75478</v>
      </c>
      <c r="C9" s="46"/>
      <c r="D9" s="49">
        <f>D10+D13</f>
        <v>200000</v>
      </c>
      <c r="E9" s="49">
        <f>E10+E13+E11+E12</f>
        <v>200000</v>
      </c>
      <c r="F9" s="49">
        <f>F10+F13+F11+F12</f>
        <v>200000</v>
      </c>
      <c r="G9" s="49">
        <f>G10+G13+G11+G12</f>
        <v>0</v>
      </c>
      <c r="H9" s="49">
        <f>H10+H13+H11+H12</f>
        <v>0</v>
      </c>
      <c r="I9" s="49">
        <f>I10+I13+I11+I12</f>
        <v>0</v>
      </c>
      <c r="J9" s="49">
        <f>J10+J13+J11+J12</f>
        <v>0</v>
      </c>
    </row>
    <row r="10" spans="1:10" s="1" customFormat="1" ht="12" customHeight="1">
      <c r="A10" s="45"/>
      <c r="B10" s="45"/>
      <c r="C10" s="45">
        <v>2030</v>
      </c>
      <c r="D10" s="50">
        <v>200000</v>
      </c>
      <c r="E10" s="50"/>
      <c r="F10" s="50"/>
      <c r="G10" s="50"/>
      <c r="H10" s="50"/>
      <c r="I10" s="50"/>
      <c r="J10" s="50"/>
    </row>
    <row r="11" spans="1:10" s="1" customFormat="1" ht="12" customHeight="1">
      <c r="A11" s="45"/>
      <c r="B11" s="45"/>
      <c r="C11" s="45">
        <v>4260</v>
      </c>
      <c r="D11" s="50"/>
      <c r="E11" s="50">
        <v>10000</v>
      </c>
      <c r="F11" s="50">
        <v>10000</v>
      </c>
      <c r="G11" s="50"/>
      <c r="H11" s="50"/>
      <c r="I11" s="50"/>
      <c r="J11" s="50"/>
    </row>
    <row r="12" spans="1:10" s="1" customFormat="1" ht="12" customHeight="1">
      <c r="A12" s="45"/>
      <c r="B12" s="45"/>
      <c r="C12" s="45">
        <v>4300</v>
      </c>
      <c r="D12" s="50"/>
      <c r="E12" s="50">
        <v>70000</v>
      </c>
      <c r="F12" s="50">
        <v>70000</v>
      </c>
      <c r="G12" s="50"/>
      <c r="H12" s="50"/>
      <c r="I12" s="50"/>
      <c r="J12" s="50"/>
    </row>
    <row r="13" spans="1:10" s="1" customFormat="1" ht="12" customHeight="1">
      <c r="A13" s="45"/>
      <c r="B13" s="45"/>
      <c r="C13" s="45">
        <v>4210</v>
      </c>
      <c r="D13" s="50"/>
      <c r="E13" s="50">
        <v>120000</v>
      </c>
      <c r="F13" s="50">
        <v>120000</v>
      </c>
      <c r="G13" s="50"/>
      <c r="H13" s="50"/>
      <c r="I13" s="50"/>
      <c r="J13" s="50"/>
    </row>
    <row r="14" spans="1:10" s="9" customFormat="1" ht="12" customHeight="1">
      <c r="A14" s="7">
        <v>852</v>
      </c>
      <c r="B14" s="7"/>
      <c r="C14" s="8"/>
      <c r="D14" s="14">
        <f aca="true" t="shared" si="1" ref="D14:J14">D15+D18+D21+D24+D32</f>
        <v>384567</v>
      </c>
      <c r="E14" s="14">
        <f>E15+E18+E21+E24+E32</f>
        <v>384567</v>
      </c>
      <c r="F14" s="14">
        <f>F15+F18+F21+F24+F32</f>
        <v>384567</v>
      </c>
      <c r="G14" s="14">
        <f t="shared" si="1"/>
        <v>76759</v>
      </c>
      <c r="H14" s="14">
        <f t="shared" si="1"/>
        <v>12090</v>
      </c>
      <c r="I14" s="14">
        <f t="shared" si="1"/>
        <v>292087</v>
      </c>
      <c r="J14" s="14">
        <f t="shared" si="1"/>
        <v>0</v>
      </c>
    </row>
    <row r="15" spans="1:10" s="9" customFormat="1" ht="12" customHeight="1">
      <c r="A15" s="17"/>
      <c r="B15" s="17">
        <v>85213</v>
      </c>
      <c r="C15" s="18"/>
      <c r="D15" s="19">
        <f>D16</f>
        <v>9200</v>
      </c>
      <c r="E15" s="19">
        <f>E17</f>
        <v>9200</v>
      </c>
      <c r="F15" s="19">
        <f>F17</f>
        <v>9200</v>
      </c>
      <c r="G15" s="19">
        <f>G17</f>
        <v>0</v>
      </c>
      <c r="H15" s="19"/>
      <c r="I15" s="19">
        <f>I17</f>
        <v>9200</v>
      </c>
      <c r="J15" s="19">
        <f>J17</f>
        <v>0</v>
      </c>
    </row>
    <row r="16" spans="1:10" s="1" customFormat="1" ht="12" customHeight="1">
      <c r="A16" s="20"/>
      <c r="B16" s="20"/>
      <c r="C16" s="21">
        <v>2030</v>
      </c>
      <c r="D16" s="22">
        <v>9200</v>
      </c>
      <c r="E16" s="23" t="s">
        <v>16</v>
      </c>
      <c r="F16" s="23" t="s">
        <v>16</v>
      </c>
      <c r="G16" s="23">
        <v>0</v>
      </c>
      <c r="H16" s="23">
        <v>0</v>
      </c>
      <c r="I16" s="23">
        <v>0</v>
      </c>
      <c r="J16" s="23">
        <v>0</v>
      </c>
    </row>
    <row r="17" spans="1:10" s="1" customFormat="1" ht="12" customHeight="1">
      <c r="A17" s="20"/>
      <c r="B17" s="20"/>
      <c r="C17" s="21">
        <v>3110</v>
      </c>
      <c r="D17" s="22"/>
      <c r="E17" s="22">
        <v>9200</v>
      </c>
      <c r="F17" s="22">
        <v>9200</v>
      </c>
      <c r="G17" s="23">
        <v>0</v>
      </c>
      <c r="H17" s="23">
        <v>0</v>
      </c>
      <c r="I17" s="22">
        <v>9200</v>
      </c>
      <c r="J17" s="23">
        <v>0</v>
      </c>
    </row>
    <row r="18" spans="1:10" s="9" customFormat="1" ht="12" customHeight="1">
      <c r="A18" s="10"/>
      <c r="B18" s="10">
        <v>85214</v>
      </c>
      <c r="C18" s="36"/>
      <c r="D18" s="15">
        <f>D19+D20</f>
        <v>65100</v>
      </c>
      <c r="E18" s="15">
        <f aca="true" t="shared" si="2" ref="E18:J18">E19+E20</f>
        <v>65100</v>
      </c>
      <c r="F18" s="15">
        <f t="shared" si="2"/>
        <v>65100</v>
      </c>
      <c r="G18" s="15">
        <f t="shared" si="2"/>
        <v>0</v>
      </c>
      <c r="H18" s="15">
        <f t="shared" si="2"/>
        <v>0</v>
      </c>
      <c r="I18" s="15">
        <f t="shared" si="2"/>
        <v>65100</v>
      </c>
      <c r="J18" s="15">
        <f t="shared" si="2"/>
        <v>0</v>
      </c>
    </row>
    <row r="19" spans="1:10" s="1" customFormat="1" ht="12" customHeight="1">
      <c r="A19" s="11"/>
      <c r="B19" s="11"/>
      <c r="C19" s="37">
        <v>2030</v>
      </c>
      <c r="D19" s="16">
        <v>65100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</row>
    <row r="20" spans="1:10" s="1" customFormat="1" ht="12" customHeight="1">
      <c r="A20" s="11"/>
      <c r="B20" s="11"/>
      <c r="C20" s="37">
        <v>3110</v>
      </c>
      <c r="D20" s="16">
        <v>0</v>
      </c>
      <c r="E20" s="16">
        <v>65100</v>
      </c>
      <c r="F20" s="16">
        <v>65100</v>
      </c>
      <c r="G20" s="16">
        <v>0</v>
      </c>
      <c r="H20" s="16">
        <v>0</v>
      </c>
      <c r="I20" s="16">
        <v>65100</v>
      </c>
      <c r="J20" s="16">
        <v>0</v>
      </c>
    </row>
    <row r="21" spans="1:10" s="9" customFormat="1" ht="12" customHeight="1">
      <c r="A21" s="24"/>
      <c r="B21" s="24">
        <v>85216</v>
      </c>
      <c r="C21" s="38"/>
      <c r="D21" s="25">
        <f>D22</f>
        <v>59000</v>
      </c>
      <c r="E21" s="25">
        <f aca="true" t="shared" si="3" ref="E21:J21">E23</f>
        <v>59000</v>
      </c>
      <c r="F21" s="25">
        <f t="shared" si="3"/>
        <v>59000</v>
      </c>
      <c r="G21" s="25">
        <f t="shared" si="3"/>
        <v>0</v>
      </c>
      <c r="H21" s="25">
        <f t="shared" si="3"/>
        <v>0</v>
      </c>
      <c r="I21" s="25">
        <f t="shared" si="3"/>
        <v>59000</v>
      </c>
      <c r="J21" s="25">
        <f t="shared" si="3"/>
        <v>0</v>
      </c>
    </row>
    <row r="22" spans="1:10" s="1" customFormat="1" ht="12" customHeight="1">
      <c r="A22" s="11"/>
      <c r="B22" s="11"/>
      <c r="C22" s="37">
        <v>2030</v>
      </c>
      <c r="D22" s="16">
        <v>59000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s="1" customFormat="1" ht="12" customHeight="1">
      <c r="A23" s="11"/>
      <c r="B23" s="11"/>
      <c r="C23" s="37">
        <v>3110</v>
      </c>
      <c r="D23" s="16">
        <v>0</v>
      </c>
      <c r="E23" s="16">
        <v>59000</v>
      </c>
      <c r="F23" s="16">
        <v>59000</v>
      </c>
      <c r="G23" s="16">
        <v>0</v>
      </c>
      <c r="H23" s="16">
        <v>0</v>
      </c>
      <c r="I23" s="16">
        <v>59000</v>
      </c>
      <c r="J23" s="16">
        <v>0</v>
      </c>
    </row>
    <row r="24" spans="1:10" s="9" customFormat="1" ht="12" customHeight="1">
      <c r="A24" s="10"/>
      <c r="B24" s="10">
        <v>85219</v>
      </c>
      <c r="C24" s="36"/>
      <c r="D24" s="15">
        <f>SUM(D25:D31)</f>
        <v>92520</v>
      </c>
      <c r="E24" s="15">
        <f aca="true" t="shared" si="4" ref="E24:J24">SUM(E25:E31)</f>
        <v>92520</v>
      </c>
      <c r="F24" s="15">
        <f>SUM(F25:F31)</f>
        <v>92520</v>
      </c>
      <c r="G24" s="15">
        <f t="shared" si="4"/>
        <v>76759</v>
      </c>
      <c r="H24" s="15">
        <f t="shared" si="4"/>
        <v>12090</v>
      </c>
      <c r="I24" s="15">
        <f t="shared" si="4"/>
        <v>0</v>
      </c>
      <c r="J24" s="15">
        <f t="shared" si="4"/>
        <v>0</v>
      </c>
    </row>
    <row r="25" spans="1:10" s="1" customFormat="1" ht="12" customHeight="1">
      <c r="A25" s="11"/>
      <c r="B25" s="11"/>
      <c r="C25" s="37">
        <v>2030</v>
      </c>
      <c r="D25" s="16">
        <v>92520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s="1" customFormat="1" ht="12" customHeight="1">
      <c r="A26" s="11"/>
      <c r="B26" s="11"/>
      <c r="C26" s="37">
        <v>4010</v>
      </c>
      <c r="D26" s="16">
        <v>0</v>
      </c>
      <c r="E26" s="16">
        <v>71671</v>
      </c>
      <c r="F26" s="16">
        <v>71671</v>
      </c>
      <c r="G26" s="16">
        <v>71671</v>
      </c>
      <c r="H26" s="16">
        <v>0</v>
      </c>
      <c r="I26" s="16">
        <v>0</v>
      </c>
      <c r="J26" s="16">
        <v>0</v>
      </c>
    </row>
    <row r="27" spans="1:10" s="1" customFormat="1" ht="12" customHeight="1">
      <c r="A27" s="11"/>
      <c r="B27" s="11"/>
      <c r="C27" s="37">
        <v>4040</v>
      </c>
      <c r="D27" s="16">
        <v>0</v>
      </c>
      <c r="E27" s="16">
        <v>5088</v>
      </c>
      <c r="F27" s="16">
        <v>5088</v>
      </c>
      <c r="G27" s="16">
        <v>5088</v>
      </c>
      <c r="H27" s="16">
        <v>0</v>
      </c>
      <c r="I27" s="16">
        <v>0</v>
      </c>
      <c r="J27" s="16">
        <v>0</v>
      </c>
    </row>
    <row r="28" spans="1:10" s="1" customFormat="1" ht="12" customHeight="1">
      <c r="A28" s="11"/>
      <c r="B28" s="11"/>
      <c r="C28" s="37">
        <v>4110</v>
      </c>
      <c r="D28" s="16">
        <v>0</v>
      </c>
      <c r="E28" s="16">
        <v>10411</v>
      </c>
      <c r="F28" s="16">
        <v>10411</v>
      </c>
      <c r="G28" s="16">
        <v>0</v>
      </c>
      <c r="H28" s="16">
        <v>10411</v>
      </c>
      <c r="I28" s="16">
        <v>0</v>
      </c>
      <c r="J28" s="16">
        <v>0</v>
      </c>
    </row>
    <row r="29" spans="1:10" s="1" customFormat="1" ht="12" customHeight="1">
      <c r="A29" s="11"/>
      <c r="B29" s="11"/>
      <c r="C29" s="37">
        <v>4120</v>
      </c>
      <c r="D29" s="16">
        <v>0</v>
      </c>
      <c r="E29" s="16">
        <v>1679</v>
      </c>
      <c r="F29" s="16">
        <v>1679</v>
      </c>
      <c r="G29" s="16">
        <v>0</v>
      </c>
      <c r="H29" s="16">
        <v>1679</v>
      </c>
      <c r="I29" s="16">
        <v>0</v>
      </c>
      <c r="J29" s="16">
        <v>0</v>
      </c>
    </row>
    <row r="30" spans="1:10" s="1" customFormat="1" ht="12" customHeight="1">
      <c r="A30" s="11"/>
      <c r="B30" s="11"/>
      <c r="C30" s="37">
        <v>4410</v>
      </c>
      <c r="D30" s="16">
        <v>0</v>
      </c>
      <c r="E30" s="16">
        <v>1555</v>
      </c>
      <c r="F30" s="16">
        <v>1555</v>
      </c>
      <c r="G30" s="16">
        <v>0</v>
      </c>
      <c r="H30" s="16">
        <v>0</v>
      </c>
      <c r="I30" s="16">
        <v>0</v>
      </c>
      <c r="J30" s="16">
        <v>0</v>
      </c>
    </row>
    <row r="31" spans="1:10" s="1" customFormat="1" ht="12" customHeight="1">
      <c r="A31" s="11"/>
      <c r="B31" s="11"/>
      <c r="C31" s="37">
        <v>4440</v>
      </c>
      <c r="D31" s="16">
        <v>0</v>
      </c>
      <c r="E31" s="16">
        <v>2116</v>
      </c>
      <c r="F31" s="16">
        <v>2116</v>
      </c>
      <c r="G31" s="16">
        <v>0</v>
      </c>
      <c r="H31" s="16">
        <v>0</v>
      </c>
      <c r="I31" s="16">
        <v>0</v>
      </c>
      <c r="J31" s="16">
        <v>0</v>
      </c>
    </row>
    <row r="32" spans="1:10" s="9" customFormat="1" ht="12" customHeight="1">
      <c r="A32" s="26"/>
      <c r="B32" s="26">
        <v>85295</v>
      </c>
      <c r="C32" s="39"/>
      <c r="D32" s="27">
        <f>D33+D34</f>
        <v>158747</v>
      </c>
      <c r="E32" s="27">
        <f aca="true" t="shared" si="5" ref="E32:J32">E33+E34</f>
        <v>158747</v>
      </c>
      <c r="F32" s="27">
        <f t="shared" si="5"/>
        <v>158747</v>
      </c>
      <c r="G32" s="27">
        <f t="shared" si="5"/>
        <v>0</v>
      </c>
      <c r="H32" s="27">
        <f t="shared" si="5"/>
        <v>0</v>
      </c>
      <c r="I32" s="27">
        <f t="shared" si="5"/>
        <v>158787</v>
      </c>
      <c r="J32" s="27">
        <f t="shared" si="5"/>
        <v>0</v>
      </c>
    </row>
    <row r="33" spans="1:10" s="1" customFormat="1" ht="12" customHeight="1">
      <c r="A33" s="11"/>
      <c r="B33" s="11"/>
      <c r="C33" s="37">
        <v>2030</v>
      </c>
      <c r="D33" s="16">
        <v>158747</v>
      </c>
      <c r="E33" s="16"/>
      <c r="F33" s="16"/>
      <c r="G33" s="16"/>
      <c r="H33" s="16"/>
      <c r="I33" s="16"/>
      <c r="J33" s="16"/>
    </row>
    <row r="34" spans="1:10" s="1" customFormat="1" ht="12" customHeight="1">
      <c r="A34" s="11"/>
      <c r="B34" s="11"/>
      <c r="C34" s="37">
        <v>3110</v>
      </c>
      <c r="D34" s="16"/>
      <c r="E34" s="16">
        <v>158747</v>
      </c>
      <c r="F34" s="16">
        <v>158747</v>
      </c>
      <c r="G34" s="16"/>
      <c r="H34" s="16"/>
      <c r="I34" s="16">
        <v>158787</v>
      </c>
      <c r="J34" s="16"/>
    </row>
    <row r="35" spans="1:10" s="1" customFormat="1" ht="12" customHeight="1">
      <c r="A35" s="28">
        <v>854</v>
      </c>
      <c r="B35" s="28"/>
      <c r="C35" s="40"/>
      <c r="D35" s="29">
        <f>D36</f>
        <v>117042</v>
      </c>
      <c r="E35" s="29">
        <f aca="true" t="shared" si="6" ref="E35:J35">E36</f>
        <v>117042</v>
      </c>
      <c r="F35" s="29">
        <f t="shared" si="6"/>
        <v>117042</v>
      </c>
      <c r="G35" s="29">
        <f t="shared" si="6"/>
        <v>0</v>
      </c>
      <c r="H35" s="29">
        <f t="shared" si="6"/>
        <v>0</v>
      </c>
      <c r="I35" s="29">
        <f t="shared" si="6"/>
        <v>0</v>
      </c>
      <c r="J35" s="29">
        <f t="shared" si="6"/>
        <v>0</v>
      </c>
    </row>
    <row r="36" spans="1:10" s="1" customFormat="1" ht="12" customHeight="1">
      <c r="A36" s="30"/>
      <c r="B36" s="30">
        <v>85415</v>
      </c>
      <c r="C36" s="41"/>
      <c r="D36" s="31">
        <f>D37+D38</f>
        <v>117042</v>
      </c>
      <c r="E36" s="31">
        <f>E37+E38+E39</f>
        <v>117042</v>
      </c>
      <c r="F36" s="31">
        <f>F37+F38+F39</f>
        <v>117042</v>
      </c>
      <c r="G36" s="31">
        <f>G37+G38+G39</f>
        <v>0</v>
      </c>
      <c r="H36" s="31">
        <f>H37+H38+H39</f>
        <v>0</v>
      </c>
      <c r="I36" s="31">
        <f>I37+I38+I39</f>
        <v>0</v>
      </c>
      <c r="J36" s="31">
        <f>J37+J38+J39</f>
        <v>0</v>
      </c>
    </row>
    <row r="37" spans="1:10" s="34" customFormat="1" ht="12" customHeight="1">
      <c r="A37" s="32"/>
      <c r="B37" s="32"/>
      <c r="C37" s="42">
        <v>2030</v>
      </c>
      <c r="D37" s="33">
        <v>117042</v>
      </c>
      <c r="E37" s="33"/>
      <c r="F37" s="33"/>
      <c r="G37" s="33"/>
      <c r="H37" s="33"/>
      <c r="I37" s="33"/>
      <c r="J37" s="33"/>
    </row>
    <row r="38" spans="1:10" s="1" customFormat="1" ht="12" customHeight="1">
      <c r="A38" s="11"/>
      <c r="B38" s="11"/>
      <c r="C38" s="37">
        <v>3240</v>
      </c>
      <c r="D38" s="16"/>
      <c r="E38" s="16">
        <v>76979</v>
      </c>
      <c r="F38" s="16">
        <v>76979</v>
      </c>
      <c r="G38" s="16">
        <v>0</v>
      </c>
      <c r="H38" s="16">
        <v>0</v>
      </c>
      <c r="I38" s="16">
        <v>0</v>
      </c>
      <c r="J38" s="16">
        <v>0</v>
      </c>
    </row>
    <row r="39" spans="1:10" s="1" customFormat="1" ht="12" customHeight="1">
      <c r="A39" s="11"/>
      <c r="B39" s="11"/>
      <c r="C39" s="37">
        <v>3260</v>
      </c>
      <c r="D39" s="16"/>
      <c r="E39" s="16">
        <v>40063</v>
      </c>
      <c r="F39" s="16">
        <v>40063</v>
      </c>
      <c r="G39" s="16"/>
      <c r="H39" s="16"/>
      <c r="I39" s="16"/>
      <c r="J39" s="16"/>
    </row>
    <row r="40" spans="1:10" s="1" customFormat="1" ht="12" customHeight="1">
      <c r="A40" s="53" t="s">
        <v>13</v>
      </c>
      <c r="B40" s="53"/>
      <c r="C40" s="53"/>
      <c r="D40" s="53"/>
      <c r="E40" s="12">
        <f>E14+E35+E8</f>
        <v>701609</v>
      </c>
      <c r="F40" s="12">
        <f aca="true" t="shared" si="7" ref="E40:J40">F14+F35+F8</f>
        <v>701609</v>
      </c>
      <c r="G40" s="12">
        <f t="shared" si="7"/>
        <v>76759</v>
      </c>
      <c r="H40" s="12">
        <f t="shared" si="7"/>
        <v>12090</v>
      </c>
      <c r="I40" s="12">
        <f t="shared" si="7"/>
        <v>292087</v>
      </c>
      <c r="J40" s="12">
        <f t="shared" si="7"/>
        <v>0</v>
      </c>
    </row>
    <row r="41" spans="3:10" s="1" customFormat="1" ht="12" customHeight="1">
      <c r="C41" s="43"/>
      <c r="H41" s="3"/>
      <c r="I41" s="3"/>
      <c r="J41" s="3"/>
    </row>
    <row r="42" spans="1:10" s="1" customFormat="1" ht="12" customHeight="1">
      <c r="A42" s="13" t="s">
        <v>14</v>
      </c>
      <c r="C42" s="43"/>
      <c r="H42" s="3"/>
      <c r="I42" s="3"/>
      <c r="J42" s="3"/>
    </row>
  </sheetData>
  <sheetProtection/>
  <mergeCells count="12">
    <mergeCell ref="G1:J1"/>
    <mergeCell ref="J5:J6"/>
    <mergeCell ref="A40:D40"/>
    <mergeCell ref="A2:J2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Zławieś</cp:lastModifiedBy>
  <cp:lastPrinted>2010-08-04T11:38:10Z</cp:lastPrinted>
  <dcterms:created xsi:type="dcterms:W3CDTF">1998-12-09T12:02:10Z</dcterms:created>
  <dcterms:modified xsi:type="dcterms:W3CDTF">2010-08-04T11:57:51Z</dcterms:modified>
  <cp:category/>
  <cp:version/>
  <cp:contentType/>
  <cp:contentStatus/>
  <cp:revision>6</cp:revision>
</cp:coreProperties>
</file>